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1er envio_22 01 2024\"/>
    </mc:Choice>
  </mc:AlternateContent>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<sst xmlns="http://schemas.openxmlformats.org/spreadsheetml/2006/main" count="83" uniqueCount="58">
  <si>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</si>
  <si>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</si>
  <si>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</si>
  <si>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</si>
  <si>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</si>
  <si>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</si>
  <si>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</si>
  <si>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</si>
  <si>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</si>
  <si>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</si>
  <si>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</si>
  <si>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</si>
  <si>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</si>
  <si>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</si>
  <si>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</si>
  <si>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</si>
  <si>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</si>
  <si>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</si>
  <si>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</si>
  <si>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</si>
  <si>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</si>
  <si>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</si>
  <si>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</si>
  <si>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</si>
  <si>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</si>
  <si>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</si>
  <si>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</si>
  <si>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</si>
  <si>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</si>
  <si>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</si>
  <si>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</si>
  <si>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</si>
  <si>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</si>
  <si>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</si>
  <si>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</si>
  <si>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</si>
  <si>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</si>
  <si>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</si>
  <si>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</si>
  <si>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</si>
  <si>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</si>
  <si>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</si>
  <si>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</si>
  <si>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</si>
  <si>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</si>
  <si>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</si>
  <si>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</si>
  <si>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</si>
  <si>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</si>
  <si>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</si>
  <si>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</si>
  <si>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</si>
  <si>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</si>
  <si>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</si>
  <si>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</si>
  <si>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0,00274 puntos por día trabajado.</t>
  </si>
  <si>
    <t>MOD_2024_BAREMO DE MÉRITOS DE LA FASE DE CONCURSO (ESTABILIZACIÓN)</t>
  </si>
  <si>
    <t>1 PALMERERA/O JARDINERA/O 1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</si>
</sst>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56</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B8" s="70"/>
      <c r="C8" s="75"/>
      <c r="D8" s="75"/>
      <c r="E8" s="4"/>
      <c r="F8" s="5"/>
    </row>
    <row r="9" spans="2:6" ht="15.75" thickBot="1" x14ac:dyDescent="0.3">
      <c r="B9" s="3" t="s">
        <v>21</v>
      </c>
      <c r="C9" s="63"/>
      <c r="D9" s="4"/>
      <c r="E9" s="4"/>
      <c r="F9" s="5"/>
    </row>
    <row r="10" spans="2:6" ht="19.5" thickBot="1" x14ac:dyDescent="0.35">
      <c r="B10" s="16" t="s">
        <v>27</v>
      </c>
      <c r="C10" s="39"/>
      <c r="D10" s="39"/>
      <c r="E10" s="40">
        <f>SUM(F13+F16)</f>
        <v>0</v>
      </c>
      <c r="F10" s="49">
        <f>IF(E10&lt;60,E10,60)</f>
        <v>0</v>
      </c>
    </row>
    <row r="11" spans="2:6" x14ac:dyDescent="0.25">
      <c r="B11" s="8" t="s">
        <v>42</v>
      </c>
      <c r="C11" s="9"/>
      <c r="D11" s="9"/>
      <c r="E11" s="9"/>
      <c r="F11" s="22"/>
    </row>
    <row r="12" spans="2:6" ht="55.5" customHeight="1" x14ac:dyDescent="0.25">
      <c r="B12" s="3"/>
      <c r="C12" s="18" t="s">
        <v>28</v>
      </c>
      <c r="D12" s="4"/>
      <c r="E12" s="4"/>
      <c r="F12" s="11"/>
    </row>
    <row r="13" spans="2:6" ht="15.75" thickBot="1" x14ac:dyDescent="0.3">
      <c r="B13" s="6"/>
      <c r="C13" s="7"/>
      <c r="D13" s="7" t="s">
        <v>29</v>
      </c>
      <c r="E13" s="60"/>
      <c r="F13" s="55">
        <f>E13*0.00822</f>
        <v>0</v>
      </c>
    </row>
    <row r="14" spans="2:6" x14ac:dyDescent="0.25">
      <c r="B14" s="8" t="s">
        <v>43</v>
      </c>
      <c r="C14" s="9"/>
      <c r="D14" s="9"/>
      <c r="E14" s="9"/>
      <c r="F14" s="22"/>
    </row>
    <row r="15" spans="2:6" ht="72" customHeight="1" x14ac:dyDescent="0.25">
      <c r="B15" s="3"/>
      <c r="C15" s="37" t="s">
        <v>55</v>
      </c>
      <c r="D15" s="4"/>
      <c r="E15" s="4"/>
      <c r="F15" s="11"/>
    </row>
    <row r="16" spans="2:6" ht="15.75" thickBot="1" x14ac:dyDescent="0.3">
      <c r="B16" s="6"/>
      <c r="C16" s="7"/>
      <c r="D16" s="7" t="s">
        <v>29</v>
      </c>
      <c r="E16" s="60"/>
      <c r="F16" s="55">
        <f>E16*0.00274</f>
        <v>0</v>
      </c>
    </row>
    <row r="17" spans="2:6" ht="19.5" thickBot="1" x14ac:dyDescent="0.35">
      <c r="B17" s="16" t="s">
        <v>41</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44</v>
      </c>
      <c r="C19" s="4"/>
      <c r="D19" s="4"/>
      <c r="E19" s="4"/>
      <c r="F19" s="50">
        <f>IF(F52&lt;28,F52,28)</f>
        <v>0</v>
      </c>
    </row>
    <row r="20" spans="2:6" s="29" customFormat="1" ht="112.5" x14ac:dyDescent="0.25">
      <c r="B20" s="3"/>
      <c r="C20" s="34" t="s">
        <v>49</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45</v>
      </c>
      <c r="C54" s="72"/>
      <c r="D54" s="72"/>
      <c r="E54" s="4"/>
      <c r="F54" s="51">
        <f>IF(F53&lt;8,F53,8)</f>
        <v>0</v>
      </c>
    </row>
    <row r="55" spans="2:6" x14ac:dyDescent="0.25">
      <c r="B55" s="71"/>
      <c r="C55" s="72"/>
      <c r="D55" s="72"/>
      <c r="E55" s="4"/>
      <c r="F55" s="5"/>
    </row>
    <row r="56" spans="2:6" ht="56.25" x14ac:dyDescent="0.25">
      <c r="B56" s="35"/>
      <c r="C56" s="69" t="s">
        <v>54</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46</v>
      </c>
      <c r="C63" s="72"/>
      <c r="D63" s="72"/>
      <c r="E63" s="4"/>
      <c r="F63" s="52">
        <f>IF(F66&lt;2,F66,2)</f>
        <v>0</v>
      </c>
    </row>
    <row r="64" spans="2:6" s="29" customFormat="1" ht="136.5" customHeight="1" x14ac:dyDescent="0.25">
      <c r="B64" s="3"/>
      <c r="C64" s="34" t="s">
        <v>40</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47</v>
      </c>
      <c r="C73" s="72"/>
      <c r="D73" s="72"/>
      <c r="E73" s="4"/>
      <c r="F73" s="51">
        <f>IF(F75&lt;1,F75,1)</f>
        <v>0</v>
      </c>
    </row>
    <row r="74" spans="2:6" ht="60.75" x14ac:dyDescent="0.25">
      <c r="B74" s="3"/>
      <c r="C74" s="18" t="s">
        <v>52</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48</v>
      </c>
      <c r="C77" s="4"/>
      <c r="D77" s="4"/>
      <c r="E77" s="48">
        <f>SUM(F80:F85)</f>
        <v>0</v>
      </c>
      <c r="F77" s="51">
        <f>IF(E77&lt;1,E77,1)</f>
        <v>0</v>
      </c>
    </row>
    <row r="78" spans="2:6" ht="72.75" x14ac:dyDescent="0.25">
      <c r="B78" s="3"/>
      <c r="C78" s="18" t="s">
        <v>53</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U9pFbCi0XhYFExnWOlIVWAUpH0H4kJqNKMWA1aESlqYhMR0m8WtP8+QKF1kdz4MX7UyozYV5asajldEME9dDQw==" saltValue="q3ytYEm8X+liONxvLHh39A=="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50</v>
      </c>
      <c r="B11" s="53">
        <v>0</v>
      </c>
    </row>
    <row r="12" spans="1:2" x14ac:dyDescent="0.25">
      <c r="A12" t="s">
        <v>30</v>
      </c>
      <c r="B12" s="53">
        <v>2</v>
      </c>
    </row>
    <row r="13" spans="1:2" x14ac:dyDescent="0.25">
      <c r="A13" t="s">
        <v>31</v>
      </c>
      <c r="B13" s="53">
        <v>1.6</v>
      </c>
    </row>
    <row r="14" spans="1:2" x14ac:dyDescent="0.25">
      <c r="A14" t="s">
        <v>32</v>
      </c>
      <c r="B14" s="53">
        <v>1.2</v>
      </c>
    </row>
    <row r="15" spans="1:2" x14ac:dyDescent="0.25">
      <c r="A15" t="s">
        <v>33</v>
      </c>
      <c r="B15" s="53">
        <v>0.8</v>
      </c>
    </row>
    <row r="16" spans="1:2" s="26" customFormat="1" x14ac:dyDescent="0.25">
      <c r="A16" t="s">
        <v>34</v>
      </c>
      <c r="B16" s="53">
        <v>0.4</v>
      </c>
    </row>
    <row r="17" spans="1:2" s="26" customFormat="1" x14ac:dyDescent="0.25">
      <c r="A17" s="26" t="s">
        <v>35</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51</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36</v>
      </c>
      <c r="B37" s="28"/>
    </row>
    <row r="38" spans="1:2" x14ac:dyDescent="0.25">
      <c r="A38" s="26" t="s">
        <v>0</v>
      </c>
      <c r="B38" s="53">
        <v>0</v>
      </c>
    </row>
    <row r="39" spans="1:2" x14ac:dyDescent="0.25">
      <c r="A39" t="s">
        <v>37</v>
      </c>
      <c r="B39" s="53">
        <v>8</v>
      </c>
    </row>
    <row r="40" spans="1:2" x14ac:dyDescent="0.25">
      <c r="A40" t="s">
        <v>39</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2024-02-07T14:28:32Z</dcterms:modified>
</cp:coreProperties>
</file>